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ECF90FC3-CCE2-48A0-88F3-24EA6E92087D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0" i="1"/>
  <c r="H29" i="1"/>
  <c r="H28" i="1"/>
  <c r="H20" i="1"/>
  <c r="H13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E29" i="1"/>
  <c r="E28" i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27" i="1" l="1"/>
  <c r="H17" i="1"/>
  <c r="F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<sst xmlns="http://schemas.openxmlformats.org/spreadsheetml/2006/main" count="94" uniqueCount="94">
  <si>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</si>
  <si>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</si>
  <si>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</si>
  <si>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</si>
  <si>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</si>
  <si>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</si>
  <si>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</si>
  <si>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</si>
  <si>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</si>
  <si>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</si>
  <si>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</si>
  <si>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</si>
  <si>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</si>
  <si>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</si>
  <si>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</si>
  <si>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</si>
  <si>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</si>
  <si>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</si>
  <si>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</si>
  <si>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</si>
  <si>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</si>
  <si>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</si>
  <si>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</si>
  <si>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</si>
  <si>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</si>
  <si>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</si>
  <si>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</si>
  <si>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</si>
  <si>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</si>
  <si>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</si>
  <si>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</si>
  <si>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</si>
  <si>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</si>
  <si>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</si>
  <si>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</si>
  <si>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</si>
  <si>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</si>
  <si>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</si>
  <si>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</si>
  <si>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</si>
  <si>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</si>
  <si>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</si>
  <si>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</si>
  <si>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</si>
  <si>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</si>
  <si>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</si>
  <si>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</si>
  <si>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</si>
  <si>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</si>
  <si>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</si>
  <si>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</si>
  <si>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</si>
  <si>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</si>
  <si>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</si>
  <si>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</si>
  <si>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</si>
  <si>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</si>
  <si>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</si>
  <si>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</si>
  <si>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</si>
  <si>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</si>
  <si>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</si>
  <si>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</si>
  <si>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</si>
  <si>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</si>
  <si>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</si>
  <si>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</si>
  <si>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</si>
  <si>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</si>
  <si>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</si>
  <si>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</si>
  <si>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</si>
  <si>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</si>
  <si>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</si>
  <si>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</si>
  <si>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</si>
  <si>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</si>
  <si>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</si>
  <si>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</si>
  <si>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</si>
  <si>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</si>
  <si>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</si>
  <si>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</si>
  <si>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</si>
  <si>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</si>
  <si>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</si>
  <si>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2021 al 2022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</si>
  <si>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</si>
  <si>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</si>
  <si>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</si>
  <si>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                                      C. ERICK SOLIS NEVAREZ</t>
  </si>
  <si>
    <t>C. ELENA BLANCO ZUBIA</t>
  </si>
  <si>
    <t>DIRECTORA FINANCIERA</t>
  </si>
  <si>
    <t xml:space="preserve">                 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</si>
</sst>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52" zoomScale="80" zoomScaleNormal="80" workbookViewId="0">
      <selection activeCell="B88" sqref="B88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89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86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352041.95999999996</v>
      </c>
      <c r="D9" s="16">
        <f>SUM(D10:D16)</f>
        <v>0</v>
      </c>
      <c r="E9" s="16">
        <f t="shared" ref="E9:E26" si="0">C9+D9</f>
        <v>352041.95999999996</v>
      </c>
      <c r="F9" s="16">
        <f>SUM(F10:F16)</f>
        <v>391550.99000000005</v>
      </c>
      <c r="G9" s="16">
        <f>SUM(G10:G16)</f>
        <v>391550.99000000005</v>
      </c>
      <c r="H9" s="16">
        <f t="shared" ref="H9:H40" si="1">E9-F9</f>
        <v>-39509.030000000086</v>
      </c>
    </row>
    <row r="10" spans="2:9" ht="12" customHeight="1" x14ac:dyDescent="0.25">
      <c r="B10" s="11" t="s">
        <v>14</v>
      </c>
      <c r="C10" s="12">
        <v>235851.7</v>
      </c>
      <c r="D10" s="13">
        <v>0</v>
      </c>
      <c r="E10" s="18">
        <f t="shared" si="0"/>
        <v>235851.7</v>
      </c>
      <c r="F10" s="12">
        <v>230972.7</v>
      </c>
      <c r="G10" s="12">
        <v>230972.7</v>
      </c>
      <c r="H10" s="20">
        <f t="shared" si="1"/>
        <v>4879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5">
      <c r="B12" s="11" t="s">
        <v>16</v>
      </c>
      <c r="C12" s="12">
        <v>86783.66</v>
      </c>
      <c r="D12" s="13">
        <v>0</v>
      </c>
      <c r="E12" s="18">
        <f t="shared" si="0"/>
        <v>86783.66</v>
      </c>
      <c r="F12" s="12">
        <v>87317.22</v>
      </c>
      <c r="G12" s="12">
        <v>87317.22</v>
      </c>
      <c r="H12" s="20">
        <f t="shared" si="1"/>
        <v>-533.55999999999767</v>
      </c>
    </row>
    <row r="13" spans="2:9" ht="12" customHeight="1" x14ac:dyDescent="0.25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35145.93</v>
      </c>
      <c r="G13" s="12">
        <v>35145.93</v>
      </c>
      <c r="H13" s="20">
        <f t="shared" si="1"/>
        <v>-35145.93</v>
      </c>
    </row>
    <row r="14" spans="2:9" ht="12" customHeight="1" x14ac:dyDescent="0.25">
      <c r="B14" s="11" t="s">
        <v>18</v>
      </c>
      <c r="C14" s="12">
        <v>29406.6</v>
      </c>
      <c r="D14" s="13">
        <v>0</v>
      </c>
      <c r="E14" s="18">
        <f t="shared" si="0"/>
        <v>29406.6</v>
      </c>
      <c r="F14" s="12">
        <v>38115.14</v>
      </c>
      <c r="G14" s="12">
        <v>38115.14</v>
      </c>
      <c r="H14" s="20">
        <f t="shared" si="1"/>
        <v>-8708.5400000000009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66939.850000000006</v>
      </c>
      <c r="D17" s="16">
        <f>SUM(D18:D26)</f>
        <v>0</v>
      </c>
      <c r="E17" s="16">
        <f t="shared" si="0"/>
        <v>66939.850000000006</v>
      </c>
      <c r="F17" s="16">
        <f>SUM(F18:F26)</f>
        <v>62240.800000000003</v>
      </c>
      <c r="G17" s="16">
        <f>SUM(G18:G26)</f>
        <v>62240.800000000003</v>
      </c>
      <c r="H17" s="16">
        <f t="shared" si="1"/>
        <v>4699.0500000000029</v>
      </c>
    </row>
    <row r="18" spans="2:8" ht="22.8" x14ac:dyDescent="0.25">
      <c r="B18" s="9" t="s">
        <v>22</v>
      </c>
      <c r="C18" s="12">
        <v>13037.03</v>
      </c>
      <c r="D18" s="13">
        <v>0</v>
      </c>
      <c r="E18" s="18">
        <f t="shared" si="0"/>
        <v>13037.03</v>
      </c>
      <c r="F18" s="12">
        <v>13604.6</v>
      </c>
      <c r="G18" s="12">
        <v>13604.6</v>
      </c>
      <c r="H18" s="20">
        <f t="shared" si="1"/>
        <v>-567.56999999999971</v>
      </c>
    </row>
    <row r="19" spans="2:8" ht="12" customHeight="1" x14ac:dyDescent="0.25">
      <c r="B19" s="9" t="s">
        <v>23</v>
      </c>
      <c r="C19" s="12">
        <v>1080.8499999999999</v>
      </c>
      <c r="D19" s="13">
        <v>0</v>
      </c>
      <c r="E19" s="18">
        <f t="shared" si="0"/>
        <v>1080.8499999999999</v>
      </c>
      <c r="F19" s="12">
        <v>377</v>
      </c>
      <c r="G19" s="12">
        <v>377</v>
      </c>
      <c r="H19" s="20">
        <f t="shared" si="1"/>
        <v>703.84999999999991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586.65</v>
      </c>
      <c r="G20" s="12">
        <v>586.65</v>
      </c>
      <c r="H20" s="20">
        <f t="shared" si="1"/>
        <v>-586.65</v>
      </c>
    </row>
    <row r="21" spans="2:8" ht="12" customHeight="1" x14ac:dyDescent="0.25">
      <c r="B21" s="9" t="s">
        <v>25</v>
      </c>
      <c r="C21" s="12">
        <v>206.7</v>
      </c>
      <c r="D21" s="13">
        <v>0</v>
      </c>
      <c r="E21" s="18">
        <f t="shared" si="0"/>
        <v>206.7</v>
      </c>
      <c r="F21" s="12">
        <v>0</v>
      </c>
      <c r="G21" s="12">
        <v>0</v>
      </c>
      <c r="H21" s="20">
        <f t="shared" si="1"/>
        <v>206.7</v>
      </c>
    </row>
    <row r="22" spans="2:8" ht="12" customHeight="1" x14ac:dyDescent="0.25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300</v>
      </c>
      <c r="G22" s="12">
        <v>300</v>
      </c>
      <c r="H22" s="20">
        <f t="shared" si="1"/>
        <v>-300</v>
      </c>
    </row>
    <row r="23" spans="2:8" ht="12" customHeight="1" x14ac:dyDescent="0.25">
      <c r="B23" s="9" t="s">
        <v>27</v>
      </c>
      <c r="C23" s="12">
        <v>5123</v>
      </c>
      <c r="D23" s="13">
        <v>0</v>
      </c>
      <c r="E23" s="18">
        <f t="shared" si="0"/>
        <v>5123</v>
      </c>
      <c r="F23" s="12">
        <v>7251.13</v>
      </c>
      <c r="G23" s="12">
        <v>7251.13</v>
      </c>
      <c r="H23" s="20">
        <f t="shared" si="1"/>
        <v>-2128.13</v>
      </c>
    </row>
    <row r="24" spans="2:8" ht="12" customHeight="1" x14ac:dyDescent="0.25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47492.27</v>
      </c>
      <c r="D26" s="13">
        <v>0</v>
      </c>
      <c r="E26" s="18">
        <f t="shared" si="0"/>
        <v>47492.27</v>
      </c>
      <c r="F26" s="12">
        <v>40121.42</v>
      </c>
      <c r="G26" s="12">
        <v>40121.42</v>
      </c>
      <c r="H26" s="20">
        <f t="shared" si="1"/>
        <v>7370.8499999999985</v>
      </c>
    </row>
    <row r="27" spans="2:8" ht="20.100000000000001" customHeight="1" x14ac:dyDescent="0.25">
      <c r="B27" s="6" t="s">
        <v>31</v>
      </c>
      <c r="C27" s="16">
        <f>SUM(C28:C36)</f>
        <v>281354.46000000002</v>
      </c>
      <c r="D27" s="16">
        <f>SUM(D28:D36)</f>
        <v>0</v>
      </c>
      <c r="E27" s="16">
        <f>D27+C27</f>
        <v>281354.46000000002</v>
      </c>
      <c r="F27" s="16">
        <f>SUM(F28:F36)</f>
        <v>390716.14</v>
      </c>
      <c r="G27" s="16">
        <f>SUM(G28:G36)</f>
        <v>390716.14</v>
      </c>
      <c r="H27" s="16">
        <f t="shared" si="1"/>
        <v>-109361.68</v>
      </c>
    </row>
    <row r="28" spans="2:8" x14ac:dyDescent="0.25">
      <c r="B28" s="9" t="s">
        <v>32</v>
      </c>
      <c r="C28" s="12">
        <v>216711</v>
      </c>
      <c r="D28" s="13">
        <v>0</v>
      </c>
      <c r="E28" s="18">
        <f t="shared" ref="E28:E36" si="2">C28+D28</f>
        <v>216711</v>
      </c>
      <c r="F28" s="12">
        <v>201211.03</v>
      </c>
      <c r="G28" s="12">
        <v>201211.03</v>
      </c>
      <c r="H28" s="20">
        <f t="shared" si="1"/>
        <v>15499.970000000001</v>
      </c>
    </row>
    <row r="29" spans="2:8" x14ac:dyDescent="0.25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54000</v>
      </c>
      <c r="G29" s="12">
        <v>54000</v>
      </c>
      <c r="H29" s="20">
        <f t="shared" si="1"/>
        <v>-54000</v>
      </c>
    </row>
    <row r="30" spans="2:8" ht="12" customHeight="1" x14ac:dyDescent="0.25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40523</v>
      </c>
      <c r="G30" s="12">
        <v>40523</v>
      </c>
      <c r="H30" s="20">
        <f t="shared" si="1"/>
        <v>-40523</v>
      </c>
    </row>
    <row r="31" spans="2:8" x14ac:dyDescent="0.25">
      <c r="B31" s="9" t="s">
        <v>35</v>
      </c>
      <c r="C31" s="12">
        <v>2421.9699999999998</v>
      </c>
      <c r="D31" s="13">
        <v>0</v>
      </c>
      <c r="E31" s="18">
        <f t="shared" si="2"/>
        <v>2421.9699999999998</v>
      </c>
      <c r="F31" s="12">
        <v>1200</v>
      </c>
      <c r="G31" s="12">
        <v>1200</v>
      </c>
      <c r="H31" s="20">
        <f t="shared" si="1"/>
        <v>1221.9699999999998</v>
      </c>
    </row>
    <row r="32" spans="2:8" x14ac:dyDescent="0.25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27308.75</v>
      </c>
      <c r="G32" s="12">
        <v>27308.75</v>
      </c>
      <c r="H32" s="20">
        <f t="shared" si="1"/>
        <v>-27308.75</v>
      </c>
    </row>
    <row r="33" spans="2:8" x14ac:dyDescent="0.25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5">
      <c r="B34" s="9" t="s">
        <v>38</v>
      </c>
      <c r="C34" s="12">
        <v>15506.46</v>
      </c>
      <c r="D34" s="13">
        <v>0</v>
      </c>
      <c r="E34" s="18">
        <f t="shared" si="2"/>
        <v>15506.46</v>
      </c>
      <c r="F34" s="12">
        <v>24729.47</v>
      </c>
      <c r="G34" s="12">
        <v>24729.47</v>
      </c>
      <c r="H34" s="20">
        <f t="shared" si="1"/>
        <v>-9223.010000000002</v>
      </c>
    </row>
    <row r="35" spans="2:8" x14ac:dyDescent="0.25">
      <c r="B35" s="9" t="s">
        <v>39</v>
      </c>
      <c r="C35" s="12">
        <v>39682.379999999997</v>
      </c>
      <c r="D35" s="13">
        <v>0</v>
      </c>
      <c r="E35" s="18">
        <f t="shared" si="2"/>
        <v>39682.379999999997</v>
      </c>
      <c r="F35" s="12">
        <v>41743.89</v>
      </c>
      <c r="G35" s="12">
        <v>41743.89</v>
      </c>
      <c r="H35" s="20">
        <f t="shared" si="1"/>
        <v>-2061.510000000002</v>
      </c>
    </row>
    <row r="36" spans="2:8" x14ac:dyDescent="0.25">
      <c r="B36" s="9" t="s">
        <v>40</v>
      </c>
      <c r="C36" s="12">
        <v>7032.65</v>
      </c>
      <c r="D36" s="13">
        <v>0</v>
      </c>
      <c r="E36" s="18">
        <f t="shared" si="2"/>
        <v>7032.65</v>
      </c>
      <c r="F36" s="12">
        <v>0</v>
      </c>
      <c r="G36" s="12">
        <v>0</v>
      </c>
      <c r="H36" s="20">
        <f t="shared" si="1"/>
        <v>7032.65</v>
      </c>
    </row>
    <row r="37" spans="2:8" ht="20.100000000000001" customHeight="1" x14ac:dyDescent="0.25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5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138974.17000000001</v>
      </c>
      <c r="D57" s="16">
        <f>SUM(D58:D60)</f>
        <v>0</v>
      </c>
      <c r="E57" s="16">
        <f t="shared" si="3"/>
        <v>138974.17000000001</v>
      </c>
      <c r="F57" s="16">
        <f>SUM(F58:F60)</f>
        <v>10770.93</v>
      </c>
      <c r="G57" s="16">
        <f>SUM(G58:G60)</f>
        <v>10770.93</v>
      </c>
      <c r="H57" s="16">
        <f t="shared" si="4"/>
        <v>128203.24000000002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138974.17000000001</v>
      </c>
      <c r="D59" s="13">
        <v>0</v>
      </c>
      <c r="E59" s="18">
        <f t="shared" si="3"/>
        <v>138974.17000000001</v>
      </c>
      <c r="F59" s="12">
        <v>10770.93</v>
      </c>
      <c r="G59" s="12">
        <v>10770.93</v>
      </c>
      <c r="H59" s="18">
        <f t="shared" si="4"/>
        <v>128203.24000000002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839310.44</v>
      </c>
      <c r="D81" s="22">
        <f>SUM(D73,D69,D61,D57,D47,D37,D27,D17,D9)</f>
        <v>0</v>
      </c>
      <c r="E81" s="22">
        <f>C81+D81</f>
        <v>839310.44</v>
      </c>
      <c r="F81" s="22">
        <f>SUM(F73,F69,F61,F57,F47,F37,F17,F27,F9)</f>
        <v>855278.8600000001</v>
      </c>
      <c r="G81" s="22">
        <f>SUM(G73,G69,G61,G57,G47,G37,G27,G17,G9)</f>
        <v>855278.8600000001</v>
      </c>
      <c r="H81" s="22">
        <f t="shared" si="5"/>
        <v>-15968.420000000158</v>
      </c>
    </row>
    <row r="83" spans="2:8" s="23" customFormat="1" x14ac:dyDescent="0.25">
      <c r="B83" s="23" t="s">
        <v>87</v>
      </c>
    </row>
    <row r="84" spans="2:8" s="23" customFormat="1" x14ac:dyDescent="0.25">
      <c r="B84" s="23" t="s">
        <v>88</v>
      </c>
    </row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>
      <c r="B88" s="23" t="s">
        <v>90</v>
      </c>
      <c r="E88" s="23" t="s">
        <v>91</v>
      </c>
    </row>
    <row r="89" spans="2:8" s="23" customFormat="1" x14ac:dyDescent="0.25">
      <c r="B89" s="23" t="s">
        <v>93</v>
      </c>
      <c r="E89" s="23" t="s">
        <v>92</v>
      </c>
    </row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2023-02-02T19:52:51Z</cp:lastPrinted>
  <dcterms:created xsi:type="dcterms:W3CDTF">2019-12-04T16:22:52Z</dcterms:created>
  <dcterms:modified xsi:type="dcterms:W3CDTF">2023-02-02T19:53:26Z</dcterms:modified>
</cp:coreProperties>
</file>